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Có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<sst xmlns="http://schemas.openxmlformats.org/spreadsheetml/2006/main" count="40" uniqueCount="39">
  <si>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Calculadora de interés compuesto</t>
  </si>
  <si>
    <t xml:space="preserve">Cambia solo las celdas amarillas (texto azul). Los valores actuales son un ejemplo: reemplázalos por los tuyos.</t>
  </si>
  <si>
    <t xml:space="preserve">DATOS (edita aquí)</t>
  </si>
  <si>
    <t xml:space="preserve">Valor</t>
  </si>
  <si>
    <t xml:space="preserve">Nota</t>
  </si>
  <si>
    <t xml:space="preserve">Capital inicial</t>
  </si>
  <si>
    <t xml:space="preserve">Dinero con el que empiezas. Ejemplo de referencia.</t>
  </si>
  <si>
    <t xml:space="preserve">Aporte mensual</t>
  </si>
  <si>
    <t xml:space="preserve">Lo que sumas cada mes (0 si no aportas). Se asume al final de cada mes.</t>
  </si>
  <si>
    <t xml:space="preserve">Tasa de interés anual estimada</t>
  </si>
  <si>
    <t xml:space="preserve">Tasa supuesta, no garantizada. Escríbela como porcentaje (5%).</t>
  </si>
  <si>
    <t xml:space="preserve">Años</t>
  </si>
  <si>
    <t xml:space="preserve">Plazo del ahorro, de 1 a 40 años.</t>
  </si>
  <si>
    <t xml:space="preserve">Capitalizaciones por año</t>
  </si>
  <si>
    <t xml:space="preserve">1 anual · 2 semestral · 4 trimestral · 12 mensual · 365 diaria.</t>
  </si>
  <si>
    <t xml:space="preserve">RESULTADOS (se calculan solos)</t>
  </si>
  <si>
    <t xml:space="preserve">Tasa mensual equivalente</t>
  </si>
  <si>
    <t xml:space="preserve">Monto final</t>
  </si>
  <si>
    <t xml:space="preserve">Total aportado (capital + aportes)</t>
  </si>
  <si>
    <t xml:space="preserve">Intereses ganados</t>
  </si>
  <si>
    <t xml:space="preserve">Años para duplicar (regla del 72, aprox.)</t>
  </si>
  <si>
    <t xml:space="preserve">EVOLUCIÓN AÑO A AÑO</t>
  </si>
  <si>
    <t xml:space="preserve">Año</t>
  </si>
  <si>
    <t xml:space="preserve">Saldo inicial</t>
  </si>
  <si>
    <t xml:space="preserve">Aportes del año</t>
  </si>
  <si>
    <t xml:space="preserve">Interés del año</t>
  </si>
  <si>
    <t xml:space="preserve">Saldo final</t>
  </si>
  <si>
    <t xml:space="preserve">Fórmula base: A = P × (1 + r/n)^(n×t). Con aportes se usa la tasa mensual equivalente (fila 12) y aportes al final de cada mes.</t>
  </si>
  <si>
    <t xml:space="preserve">Cálculo estimativo con fines educativos. No incluye impuestos, comisiones ni inflación y no garantiza rendimientos futuros.</t>
  </si>
  <si>
    <t xml:space="preserve">Referencias: calculadora de Investor.gov (SEC, EE. UU.) para los datos de entrada; MathWorld para la fórmula.</t>
  </si>
  <si>
    <t xml:space="preserve">Cómo usar esta plantilla</t>
  </si>
  <si>
    <t xml:space="preserve">1. Ve a la hoja «Calculadora» y cambia solo las celdas amarillas.</t>
  </si>
  <si>
    <t xml:space="preserve">2. Capital inicial: lo que tienes hoy. Aporte mensual: lo que sumarás cada mes (puede ser 0).</t>
  </si>
  <si>
    <t xml:space="preserve">3. Tasa anual: escríbela como porcentaje, por ejemplo 5%. Es una estimación, no una promesa.</t>
  </si>
  <si>
    <t xml:space="preserve">4. Años: de 1 a 40. Capitalizaciones por año: 1, 2, 4, 12 o 365.</t>
  </si>
  <si>
    <t xml:space="preserve">5. Lee los resultados y la tabla año a año. Prueba tres escenarios: tasa baja, media y alta.</t>
  </si>
  <si>
    <t xml:space="preserve">Ejemplo precargado: 1.000 de capital, 100 de aporte mensual, 5 % anual, 10 años, capitalización mensual.</t>
  </si>
  <si>
    <t xml:space="preserve">Resultado esperado: monto final ≈ 17.175,24 (13.000 aportados y el resto intereses).</t>
  </si>
  <si>
    <t xml:space="preserve">Aviso: herramienta educativa. No es asesoría financiera ni garantiza rendimientos.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</si>
</sst>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.00%"/>
    <numFmt numFmtId="167" formatCode="0"/>
    <numFmt numFmtId="168" formatCode="0.0000%"/>
    <numFmt numFmtId="169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4"/>
      <color rgb="FF1F4E78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v>1000</v>
      </c>
      <c r="C5" s="6" t="s">
        <v>6</v>
      </c>
    </row>
    <row r="6" customFormat="false" ht="15" hidden="false" customHeight="false" outlineLevel="0" collapsed="false">
      <c r="A6" s="4" t="s">
        <v>7</v>
      </c>
      <c r="B6" s="5" t="n">
        <v>100</v>
      </c>
      <c r="C6" s="6" t="s">
        <v>8</v>
      </c>
    </row>
    <row r="7" customFormat="false" ht="15" hidden="false" customHeight="false" outlineLevel="0" collapsed="false">
      <c r="A7" s="4" t="s">
        <v>9</v>
      </c>
      <c r="B7" s="7" t="n">
        <v>0.05</v>
      </c>
      <c r="C7" s="6" t="s">
        <v>10</v>
      </c>
    </row>
    <row r="8" customFormat="false" ht="15" hidden="false" customHeight="false" outlineLevel="0" collapsed="false">
      <c r="A8" s="4" t="s">
        <v>11</v>
      </c>
      <c r="B8" s="8" t="n">
        <v>10</v>
      </c>
      <c r="C8" s="6" t="s">
        <v>12</v>
      </c>
    </row>
    <row r="9" customFormat="false" ht="15" hidden="false" customHeight="false" outlineLevel="0" collapsed="false">
      <c r="A9" s="4" t="s">
        <v>13</v>
      </c>
      <c r="B9" s="8" t="n">
        <v>12</v>
      </c>
      <c r="C9" s="6" t="s">
        <v>14</v>
      </c>
    </row>
    <row r="11" customFormat="false" ht="15" hidden="false" customHeight="false" outlineLevel="0" collapsed="false">
      <c r="A11" s="3" t="s">
        <v>15</v>
      </c>
      <c r="B11" s="3" t="s">
        <v>3</v>
      </c>
    </row>
    <row r="12" customFormat="false" ht="15" hidden="false" customHeight="false" outlineLevel="0" collapsed="false">
      <c r="A12" s="4" t="s">
        <v>16</v>
      </c>
      <c r="B12" s="9" t="n">
        <f aca="false">(1+B7/B9)^(B9/12)-1</f>
        <v>0.00416666666666665</v>
      </c>
    </row>
    <row r="13" customFormat="false" ht="15" hidden="false" customHeight="false" outlineLevel="0" collapsed="false">
      <c r="A13" s="10" t="s">
        <v>17</v>
      </c>
      <c r="B13" s="11" t="n">
        <f aca="false">IF(B12=0,B5+B6*B8*12,B5*(1+B12)^(B8*12)+B6*((1+B12)^(B8*12)-1)/B12)</f>
        <v>17175.2374422571</v>
      </c>
    </row>
    <row r="14" customFormat="false" ht="15" hidden="false" customHeight="false" outlineLevel="0" collapsed="false">
      <c r="A14" s="4" t="s">
        <v>18</v>
      </c>
      <c r="B14" s="11" t="n">
        <f aca="false">B5+B6*B8*12</f>
        <v>13000</v>
      </c>
    </row>
    <row r="15" customFormat="false" ht="15" hidden="false" customHeight="false" outlineLevel="0" collapsed="false">
      <c r="A15" s="10" t="s">
        <v>19</v>
      </c>
      <c r="B15" s="11" t="n">
        <f aca="false">B13-B14</f>
        <v>4175.23744225706</v>
      </c>
    </row>
    <row r="16" customFormat="false" ht="15" hidden="false" customHeight="false" outlineLevel="0" collapsed="false">
      <c r="A16" s="4" t="s">
        <v>20</v>
      </c>
      <c r="B16" s="12" t="n">
        <f aca="false">IF(B7&gt;0,72/(B7*100),"")</f>
        <v>14.4</v>
      </c>
    </row>
    <row r="18" customFormat="false" ht="15" hidden="false" customHeight="false" outlineLevel="0" collapsed="false">
      <c r="A18" s="13" t="s">
        <v>21</v>
      </c>
    </row>
    <row r="19" customFormat="false" ht="15" hidden="false" customHeight="false" outlineLevel="0" collapsed="false">
      <c r="A19" s="14" t="s">
        <v>22</v>
      </c>
      <c r="B19" s="14" t="s">
        <v>23</v>
      </c>
      <c r="C19" s="14" t="s">
        <v>24</v>
      </c>
      <c r="D19" s="14" t="s">
        <v>25</v>
      </c>
      <c r="E19" s="14" t="s">
        <v>26</v>
      </c>
    </row>
    <row r="20" customFormat="false" ht="15" hidden="false" customHeight="false" outlineLevel="0" collapsed="false">
      <c r="A20" s="15" t="n">
        <f aca="false">IF($B$8&gt;=1,1,"")</f>
        <v>1</v>
      </c>
      <c r="B20" s="16" t="n">
        <f aca="false">IF(A20="","",$B$5)</f>
        <v>1000</v>
      </c>
      <c r="C20" s="16" t="n">
        <f aca="false">IF(A20="","",$B$6*12)</f>
        <v>1200</v>
      </c>
      <c r="D20" s="16" t="n">
        <f aca="false">IF(A20="","",E20-B20-C20)</f>
        <v>79.0474470433287</v>
      </c>
      <c r="E20" s="16" t="n">
        <f aca="false">IF(A20="","",IF($B$12=0,$B$5+$B$6*12*A20,$B$5*(1+$B$12)^(12*A20)+$B$6*((1+$B$12)^(12*A20)-1)/$B$12))</f>
        <v>2279.04744704333</v>
      </c>
    </row>
    <row r="21" customFormat="false" ht="15" hidden="false" customHeight="false" outlineLevel="0" collapsed="false">
      <c r="A21" s="15" t="n">
        <f aca="false">IF(A20="","",IF(A20+1&lt;=$B$8,A20+1,""))</f>
        <v>2</v>
      </c>
      <c r="B21" s="16" t="n">
        <f aca="false">IF(A21="","",E20)</f>
        <v>2279.04744704333</v>
      </c>
      <c r="C21" s="16" t="n">
        <f aca="false">IF(A21="","",$B$6*12)</f>
        <v>1200</v>
      </c>
      <c r="D21" s="16" t="n">
        <f aca="false">IF(A21="","",E21-B21-C21)</f>
        <v>144.485941914852</v>
      </c>
      <c r="E21" s="16" t="n">
        <f aca="false">IF(A21="","",IF($B$12=0,$B$5+$B$6*12*A21,$B$5*(1+$B$12)^(12*A21)+$B$6*((1+$B$12)^(12*A21)-1)/$B$12))</f>
        <v>3623.53338895818</v>
      </c>
    </row>
    <row r="22" customFormat="false" ht="15" hidden="false" customHeight="false" outlineLevel="0" collapsed="false">
      <c r="A22" s="15" t="n">
        <f aca="false">IF(A21="","",IF(A21+1&lt;=$B$8,A21+1,""))</f>
        <v>3</v>
      </c>
      <c r="B22" s="16" t="n">
        <f aca="false">IF(A22="","",E21)</f>
        <v>3623.53338895818</v>
      </c>
      <c r="C22" s="16" t="n">
        <f aca="false">IF(A22="","",$B$6*12)</f>
        <v>1200</v>
      </c>
      <c r="D22" s="16" t="n">
        <f aca="false">IF(A22="","",E22-B22-C22)</f>
        <v>213.272394378528</v>
      </c>
      <c r="E22" s="16" t="n">
        <f aca="false">IF(A22="","",IF($B$12=0,$B$5+$B$6*12*A22,$B$5*(1+$B$12)^(12*A22)+$B$6*((1+$B$12)^(12*A22)-1)/$B$12))</f>
        <v>5036.80578333671</v>
      </c>
    </row>
    <row r="23" customFormat="false" ht="15" hidden="false" customHeight="false" outlineLevel="0" collapsed="false">
      <c r="A23" s="15" t="n">
        <f aca="false">IF(A22="","",IF(A22+1&lt;=$B$8,A22+1,""))</f>
        <v>4</v>
      </c>
      <c r="B23" s="16" t="n">
        <f aca="false">IF(A23="","",E22)</f>
        <v>5036.80578333671</v>
      </c>
      <c r="C23" s="16" t="n">
        <f aca="false">IF(A23="","",$B$6*12)</f>
        <v>1200</v>
      </c>
      <c r="D23" s="16" t="n">
        <f aca="false">IF(A23="","",E23-B23-C23)</f>
        <v>285.578092298789</v>
      </c>
      <c r="E23" s="16" t="n">
        <f aca="false">IF(A23="","",IF($B$12=0,$B$5+$B$6*12*A23,$B$5*(1+$B$12)^(12*A23)+$B$6*((1+$B$12)^(12*A23)-1)/$B$12))</f>
        <v>6522.3838756355</v>
      </c>
    </row>
    <row r="24" customFormat="false" ht="15" hidden="false" customHeight="false" outlineLevel="0" collapsed="false">
      <c r="A24" s="15" t="n">
        <f aca="false">IF(A23="","",IF(A23+1&lt;=$B$8,A23+1,""))</f>
        <v>5</v>
      </c>
      <c r="B24" s="16" t="n">
        <f aca="false">IF(A24="","",E23)</f>
        <v>6522.3838756355</v>
      </c>
      <c r="C24" s="16" t="n">
        <f aca="false">IF(A24="","",$B$6*12)</f>
        <v>1200</v>
      </c>
      <c r="D24" s="16" t="n">
        <f aca="false">IF(A24="","",E24-B24-C24)</f>
        <v>361.583086952322</v>
      </c>
      <c r="E24" s="16" t="n">
        <f aca="false">IF(A24="","",IF($B$12=0,$B$5+$B$6*12*A24,$B$5*(1+$B$12)^(12*A24)+$B$6*((1+$B$12)^(12*A24)-1)/$B$12))</f>
        <v>8083.96696258782</v>
      </c>
    </row>
    <row r="25" customFormat="false" ht="15" hidden="false" customHeight="false" outlineLevel="0" collapsed="false">
      <c r="A25" s="15" t="n">
        <f aca="false">IF(A24="","",IF(A24+1&lt;=$B$8,A24+1,""))</f>
        <v>6</v>
      </c>
      <c r="B25" s="16" t="n">
        <f aca="false">IF(A25="","",E24)</f>
        <v>8083.96696258782</v>
      </c>
      <c r="C25" s="16" t="n">
        <f aca="false">IF(A25="","",$B$6*12)</f>
        <v>1200</v>
      </c>
      <c r="D25" s="16" t="n">
        <f aca="false">IF(A25="","",E25-B25-C25)</f>
        <v>441.476641380817</v>
      </c>
      <c r="E25" s="16" t="n">
        <f aca="false">IF(A25="","",IF($B$12=0,$B$5+$B$6*12*A25,$B$5*(1+$B$12)^(12*A25)+$B$6*((1+$B$12)^(12*A25)-1)/$B$12))</f>
        <v>9725.44360396864</v>
      </c>
    </row>
    <row r="26" customFormat="false" ht="15" hidden="false" customHeight="false" outlineLevel="0" collapsed="false">
      <c r="A26" s="15" t="n">
        <f aca="false">IF(A25="","",IF(A25+1&lt;=$B$8,A25+1,""))</f>
        <v>7</v>
      </c>
      <c r="B26" s="16" t="n">
        <f aca="false">IF(A26="","",E25)</f>
        <v>9725.44360396864</v>
      </c>
      <c r="C26" s="16" t="n">
        <f aca="false">IF(A26="","",$B$6*12)</f>
        <v>1200</v>
      </c>
      <c r="D26" s="16" t="n">
        <f aca="false">IF(A26="","",E26-B26-C26)</f>
        <v>525.457701682393</v>
      </c>
      <c r="E26" s="16" t="n">
        <f aca="false">IF(A26="","",IF($B$12=0,$B$5+$B$6*12*A26,$B$5*(1+$B$12)^(12*A26)+$B$6*((1+$B$12)^(12*A26)-1)/$B$12))</f>
        <v>11450.901305651</v>
      </c>
    </row>
    <row r="27" customFormat="false" ht="15" hidden="false" customHeight="false" outlineLevel="0" collapsed="false">
      <c r="A27" s="15" t="n">
        <f aca="false">IF(A26="","",IF(A26+1&lt;=$B$8,A26+1,""))</f>
        <v>8</v>
      </c>
      <c r="B27" s="16" t="n">
        <f aca="false">IF(A27="","",E26)</f>
        <v>11450.901305651</v>
      </c>
      <c r="C27" s="16" t="n">
        <f aca="false">IF(A27="","",$B$6*12)</f>
        <v>1200</v>
      </c>
      <c r="D27" s="16" t="n">
        <f aca="false">IF(A27="","",E27-B27-C27)</f>
        <v>613.735392415118</v>
      </c>
      <c r="E27" s="16" t="n">
        <f aca="false">IF(A27="","",IF($B$12=0,$B$5+$B$6*12*A27,$B$5*(1+$B$12)^(12*A27)+$B$6*((1+$B$12)^(12*A27)-1)/$B$12))</f>
        <v>13264.6366980661</v>
      </c>
    </row>
    <row r="28" customFormat="false" ht="15" hidden="false" customHeight="false" outlineLevel="0" collapsed="false">
      <c r="A28" s="15" t="n">
        <f aca="false">IF(A27="","",IF(A27+1&lt;=$B$8,A27+1,""))</f>
        <v>9</v>
      </c>
      <c r="B28" s="16" t="n">
        <f aca="false">IF(A28="","",E27)</f>
        <v>13264.6366980661</v>
      </c>
      <c r="C28" s="16" t="n">
        <f aca="false">IF(A28="","",$B$6*12)</f>
        <v>1200</v>
      </c>
      <c r="D28" s="16" t="n">
        <f aca="false">IF(A28="","",E28-B28-C28)</f>
        <v>706.529537346341</v>
      </c>
      <c r="E28" s="16" t="n">
        <f aca="false">IF(A28="","",IF($B$12=0,$B$5+$B$6*12*A28,$B$5*(1+$B$12)^(12*A28)+$B$6*((1+$B$12)^(12*A28)-1)/$B$12))</f>
        <v>15171.1662354125</v>
      </c>
    </row>
    <row r="29" customFormat="false" ht="15" hidden="false" customHeight="false" outlineLevel="0" collapsed="false">
      <c r="A29" s="15" t="n">
        <f aca="false">IF(A28="","",IF(A28+1&lt;=$B$8,A28+1,""))</f>
        <v>10</v>
      </c>
      <c r="B29" s="16" t="n">
        <f aca="false">IF(A29="","",E28)</f>
        <v>15171.1662354125</v>
      </c>
      <c r="C29" s="16" t="n">
        <f aca="false">IF(A29="","",$B$6*12)</f>
        <v>1200</v>
      </c>
      <c r="D29" s="16" t="n">
        <f aca="false">IF(A29="","",E29-B29-C29)</f>
        <v>804.071206844568</v>
      </c>
      <c r="E29" s="16" t="n">
        <f aca="false">IF(A29="","",IF($B$12=0,$B$5+$B$6*12*A29,$B$5*(1+$B$12)^(12*A29)+$B$6*((1+$B$12)^(12*A29)-1)/$B$12))</f>
        <v>17175.2374422571</v>
      </c>
    </row>
    <row r="30" customFormat="false" ht="15" hidden="false" customHeight="false" outlineLevel="0" collapsed="false">
      <c r="A30" s="15" t="str">
        <f aca="false">IF(A29="","",IF(A29+1&lt;=$B$8,A29+1,""))</f>
        <v/>
      </c>
      <c r="B30" s="16" t="str">
        <f aca="false">IF(A30="","",E29)</f>
        <v/>
      </c>
      <c r="C30" s="16" t="str">
        <f aca="false">IF(A30="","",$B$6*12)</f>
        <v/>
      </c>
      <c r="D30" s="16" t="str">
        <f aca="false">IF(A30="","",E30-B30-C30)</f>
        <v/>
      </c>
      <c r="E30" s="16" t="str">
        <f aca="false">IF(A30="","",IF($B$12=0,$B$5+$B$6*12*A30,$B$5*(1+$B$12)^(12*A30)+$B$6*((1+$B$12)^(12*A30)-1)/$B$12))</f>
        <v/>
      </c>
    </row>
    <row r="31" customFormat="false" ht="15" hidden="false" customHeight="false" outlineLevel="0" collapsed="false">
      <c r="A31" s="15" t="str">
        <f aca="false">IF(A30="","",IF(A30+1&lt;=$B$8,A30+1,""))</f>
        <v/>
      </c>
      <c r="B31" s="16" t="str">
        <f aca="false">IF(A31="","",E30)</f>
        <v/>
      </c>
      <c r="C31" s="16" t="str">
        <f aca="false">IF(A31="","",$B$6*12)</f>
        <v/>
      </c>
      <c r="D31" s="16" t="str">
        <f aca="false">IF(A31="","",E31-B31-C31)</f>
        <v/>
      </c>
      <c r="E31" s="16" t="str">
        <f aca="false">IF(A31="","",IF($B$12=0,$B$5+$B$6*12*A31,$B$5*(1+$B$12)^(12*A31)+$B$6*((1+$B$12)^(12*A31)-1)/$B$12))</f>
        <v/>
      </c>
    </row>
    <row r="32" customFormat="false" ht="15" hidden="false" customHeight="false" outlineLevel="0" collapsed="false">
      <c r="A32" s="15" t="str">
        <f aca="false">IF(A31="","",IF(A31+1&lt;=$B$8,A31+1,""))</f>
        <v/>
      </c>
      <c r="B32" s="16" t="str">
        <f aca="false">IF(A32="","",E31)</f>
        <v/>
      </c>
      <c r="C32" s="16" t="str">
        <f aca="false">IF(A32="","",$B$6*12)</f>
        <v/>
      </c>
      <c r="D32" s="16" t="str">
        <f aca="false">IF(A32="","",E32-B32-C32)</f>
        <v/>
      </c>
      <c r="E32" s="16" t="str">
        <f aca="false">IF(A32="","",IF($B$12=0,$B$5+$B$6*12*A32,$B$5*(1+$B$12)^(12*A32)+$B$6*((1+$B$12)^(12*A32)-1)/$B$12))</f>
        <v/>
      </c>
    </row>
    <row r="33" customFormat="false" ht="15" hidden="false" customHeight="false" outlineLevel="0" collapsed="false">
      <c r="A33" s="15" t="str">
        <f aca="false">IF(A32="","",IF(A32+1&lt;=$B$8,A32+1,""))</f>
        <v/>
      </c>
      <c r="B33" s="16" t="str">
        <f aca="false">IF(A33="","",E32)</f>
        <v/>
      </c>
      <c r="C33" s="16" t="str">
        <f aca="false">IF(A33="","",$B$6*12)</f>
        <v/>
      </c>
      <c r="D33" s="16" t="str">
        <f aca="false">IF(A33="","",E33-B33-C33)</f>
        <v/>
      </c>
      <c r="E33" s="16" t="str">
        <f aca="false">IF(A33="","",IF($B$12=0,$B$5+$B$6*12*A33,$B$5*(1+$B$12)^(12*A33)+$B$6*((1+$B$12)^(12*A33)-1)/$B$12))</f>
        <v/>
      </c>
    </row>
    <row r="34" customFormat="false" ht="15" hidden="false" customHeight="false" outlineLevel="0" collapsed="false">
      <c r="A34" s="15" t="str">
        <f aca="false">IF(A33="","",IF(A33+1&lt;=$B$8,A33+1,""))</f>
        <v/>
      </c>
      <c r="B34" s="16" t="str">
        <f aca="false">IF(A34="","",E33)</f>
        <v/>
      </c>
      <c r="C34" s="16" t="str">
        <f aca="false">IF(A34="","",$B$6*12)</f>
        <v/>
      </c>
      <c r="D34" s="16" t="str">
        <f aca="false">IF(A34="","",E34-B34-C34)</f>
        <v/>
      </c>
      <c r="E34" s="16" t="str">
        <f aca="false">IF(A34="","",IF($B$12=0,$B$5+$B$6*12*A34,$B$5*(1+$B$12)^(12*A34)+$B$6*((1+$B$12)^(12*A34)-1)/$B$12))</f>
        <v/>
      </c>
    </row>
    <row r="35" customFormat="false" ht="15" hidden="false" customHeight="false" outlineLevel="0" collapsed="false">
      <c r="A35" s="15" t="str">
        <f aca="false">IF(A34="","",IF(A34+1&lt;=$B$8,A34+1,""))</f>
        <v/>
      </c>
      <c r="B35" s="16" t="str">
        <f aca="false">IF(A35="","",E34)</f>
        <v/>
      </c>
      <c r="C35" s="16" t="str">
        <f aca="false">IF(A35="","",$B$6*12)</f>
        <v/>
      </c>
      <c r="D35" s="16" t="str">
        <f aca="false">IF(A35="","",E35-B35-C35)</f>
        <v/>
      </c>
      <c r="E35" s="16" t="str">
        <f aca="false">IF(A35="","",IF($B$12=0,$B$5+$B$6*12*A35,$B$5*(1+$B$12)^(12*A35)+$B$6*((1+$B$12)^(12*A35)-1)/$B$12))</f>
        <v/>
      </c>
    </row>
    <row r="36" customFormat="false" ht="15" hidden="false" customHeight="false" outlineLevel="0" collapsed="false">
      <c r="A36" s="15" t="str">
        <f aca="false">IF(A35="","",IF(A35+1&lt;=$B$8,A35+1,""))</f>
        <v/>
      </c>
      <c r="B36" s="16" t="str">
        <f aca="false">IF(A36="","",E35)</f>
        <v/>
      </c>
      <c r="C36" s="16" t="str">
        <f aca="false">IF(A36="","",$B$6*12)</f>
        <v/>
      </c>
      <c r="D36" s="16" t="str">
        <f aca="false">IF(A36="","",E36-B36-C36)</f>
        <v/>
      </c>
      <c r="E36" s="16" t="str">
        <f aca="false">IF(A36="","",IF($B$12=0,$B$5+$B$6*12*A36,$B$5*(1+$B$12)^(12*A36)+$B$6*((1+$B$12)^(12*A36)-1)/$B$12))</f>
        <v/>
      </c>
    </row>
    <row r="37" customFormat="false" ht="15" hidden="false" customHeight="false" outlineLevel="0" collapsed="false">
      <c r="A37" s="15" t="str">
        <f aca="false">IF(A36="","",IF(A36+1&lt;=$B$8,A36+1,""))</f>
        <v/>
      </c>
      <c r="B37" s="16" t="str">
        <f aca="false">IF(A37="","",E36)</f>
        <v/>
      </c>
      <c r="C37" s="16" t="str">
        <f aca="false">IF(A37="","",$B$6*12)</f>
        <v/>
      </c>
      <c r="D37" s="16" t="str">
        <f aca="false">IF(A37="","",E37-B37-C37)</f>
        <v/>
      </c>
      <c r="E37" s="16" t="str">
        <f aca="false">IF(A37="","",IF($B$12=0,$B$5+$B$6*12*A37,$B$5*(1+$B$12)^(12*A37)+$B$6*((1+$B$12)^(12*A37)-1)/$B$12))</f>
        <v/>
      </c>
    </row>
    <row r="38" customFormat="false" ht="15" hidden="false" customHeight="false" outlineLevel="0" collapsed="false">
      <c r="A38" s="15" t="str">
        <f aca="false">IF(A37="","",IF(A37+1&lt;=$B$8,A37+1,""))</f>
        <v/>
      </c>
      <c r="B38" s="16" t="str">
        <f aca="false">IF(A38="","",E37)</f>
        <v/>
      </c>
      <c r="C38" s="16" t="str">
        <f aca="false">IF(A38="","",$B$6*12)</f>
        <v/>
      </c>
      <c r="D38" s="16" t="str">
        <f aca="false">IF(A38="","",E38-B38-C38)</f>
        <v/>
      </c>
      <c r="E38" s="16" t="str">
        <f aca="false">IF(A38="","",IF($B$12=0,$B$5+$B$6*12*A38,$B$5*(1+$B$12)^(12*A38)+$B$6*((1+$B$12)^(12*A38)-1)/$B$12))</f>
        <v/>
      </c>
    </row>
    <row r="39" customFormat="false" ht="15" hidden="false" customHeight="false" outlineLevel="0" collapsed="false">
      <c r="A39" s="15" t="str">
        <f aca="false">IF(A38="","",IF(A38+1&lt;=$B$8,A38+1,""))</f>
        <v/>
      </c>
      <c r="B39" s="16" t="str">
        <f aca="false">IF(A39="","",E38)</f>
        <v/>
      </c>
      <c r="C39" s="16" t="str">
        <f aca="false">IF(A39="","",$B$6*12)</f>
        <v/>
      </c>
      <c r="D39" s="16" t="str">
        <f aca="false">IF(A39="","",E39-B39-C39)</f>
        <v/>
      </c>
      <c r="E39" s="16" t="str">
        <f aca="false">IF(A39="","",IF($B$12=0,$B$5+$B$6*12*A39,$B$5*(1+$B$12)^(12*A39)+$B$6*((1+$B$12)^(12*A39)-1)/$B$12))</f>
        <v/>
      </c>
    </row>
    <row r="40" customFormat="false" ht="15" hidden="false" customHeight="false" outlineLevel="0" collapsed="false">
      <c r="A40" s="15" t="str">
        <f aca="false">IF(A39="","",IF(A39+1&lt;=$B$8,A39+1,""))</f>
        <v/>
      </c>
      <c r="B40" s="16" t="str">
        <f aca="false">IF(A40="","",E39)</f>
        <v/>
      </c>
      <c r="C40" s="16" t="str">
        <f aca="false">IF(A40="","",$B$6*12)</f>
        <v/>
      </c>
      <c r="D40" s="16" t="str">
        <f aca="false">IF(A40="","",E40-B40-C40)</f>
        <v/>
      </c>
      <c r="E40" s="16" t="str">
        <f aca="false">IF(A40="","",IF($B$12=0,$B$5+$B$6*12*A40,$B$5*(1+$B$12)^(12*A40)+$B$6*((1+$B$12)^(12*A40)-1)/$B$12))</f>
        <v/>
      </c>
    </row>
    <row r="41" customFormat="false" ht="15" hidden="false" customHeight="false" outlineLevel="0" collapsed="false">
      <c r="A41" s="15" t="str">
        <f aca="false">IF(A40="","",IF(A40+1&lt;=$B$8,A40+1,""))</f>
        <v/>
      </c>
      <c r="B41" s="16" t="str">
        <f aca="false">IF(A41="","",E40)</f>
        <v/>
      </c>
      <c r="C41" s="16" t="str">
        <f aca="false">IF(A41="","",$B$6*12)</f>
        <v/>
      </c>
      <c r="D41" s="16" t="str">
        <f aca="false">IF(A41="","",E41-B41-C41)</f>
        <v/>
      </c>
      <c r="E41" s="16" t="str">
        <f aca="false">IF(A41="","",IF($B$12=0,$B$5+$B$6*12*A41,$B$5*(1+$B$12)^(12*A41)+$B$6*((1+$B$12)^(12*A41)-1)/$B$12))</f>
        <v/>
      </c>
    </row>
    <row r="42" customFormat="false" ht="15" hidden="false" customHeight="false" outlineLevel="0" collapsed="false">
      <c r="A42" s="15" t="str">
        <f aca="false">IF(A41="","",IF(A41+1&lt;=$B$8,A41+1,""))</f>
        <v/>
      </c>
      <c r="B42" s="16" t="str">
        <f aca="false">IF(A42="","",E41)</f>
        <v/>
      </c>
      <c r="C42" s="16" t="str">
        <f aca="false">IF(A42="","",$B$6*12)</f>
        <v/>
      </c>
      <c r="D42" s="16" t="str">
        <f aca="false">IF(A42="","",E42-B42-C42)</f>
        <v/>
      </c>
      <c r="E42" s="16" t="str">
        <f aca="false">IF(A42="","",IF($B$12=0,$B$5+$B$6*12*A42,$B$5*(1+$B$12)^(12*A42)+$B$6*((1+$B$12)^(12*A42)-1)/$B$12))</f>
        <v/>
      </c>
    </row>
    <row r="43" customFormat="false" ht="15" hidden="false" customHeight="false" outlineLevel="0" collapsed="false">
      <c r="A43" s="15" t="str">
        <f aca="false">IF(A42="","",IF(A42+1&lt;=$B$8,A42+1,""))</f>
        <v/>
      </c>
      <c r="B43" s="16" t="str">
        <f aca="false">IF(A43="","",E42)</f>
        <v/>
      </c>
      <c r="C43" s="16" t="str">
        <f aca="false">IF(A43="","",$B$6*12)</f>
        <v/>
      </c>
      <c r="D43" s="16" t="str">
        <f aca="false">IF(A43="","",E43-B43-C43)</f>
        <v/>
      </c>
      <c r="E43" s="16" t="str">
        <f aca="false">IF(A43="","",IF($B$12=0,$B$5+$B$6*12*A43,$B$5*(1+$B$12)^(12*A43)+$B$6*((1+$B$12)^(12*A43)-1)/$B$12))</f>
        <v/>
      </c>
    </row>
    <row r="44" customFormat="false" ht="15" hidden="false" customHeight="false" outlineLevel="0" collapsed="false">
      <c r="A44" s="15" t="str">
        <f aca="false">IF(A43="","",IF(A43+1&lt;=$B$8,A43+1,""))</f>
        <v/>
      </c>
      <c r="B44" s="16" t="str">
        <f aca="false">IF(A44="","",E43)</f>
        <v/>
      </c>
      <c r="C44" s="16" t="str">
        <f aca="false">IF(A44="","",$B$6*12)</f>
        <v/>
      </c>
      <c r="D44" s="16" t="str">
        <f aca="false">IF(A44="","",E44-B44-C44)</f>
        <v/>
      </c>
      <c r="E44" s="16" t="str">
        <f aca="false">IF(A44="","",IF($B$12=0,$B$5+$B$6*12*A44,$B$5*(1+$B$12)^(12*A44)+$B$6*((1+$B$12)^(12*A44)-1)/$B$12))</f>
        <v/>
      </c>
    </row>
    <row r="45" customFormat="false" ht="15" hidden="false" customHeight="false" outlineLevel="0" collapsed="false">
      <c r="A45" s="15" t="str">
        <f aca="false">IF(A44="","",IF(A44+1&lt;=$B$8,A44+1,""))</f>
        <v/>
      </c>
      <c r="B45" s="16" t="str">
        <f aca="false">IF(A45="","",E44)</f>
        <v/>
      </c>
      <c r="C45" s="16" t="str">
        <f aca="false">IF(A45="","",$B$6*12)</f>
        <v/>
      </c>
      <c r="D45" s="16" t="str">
        <f aca="false">IF(A45="","",E45-B45-C45)</f>
        <v/>
      </c>
      <c r="E45" s="16" t="str">
        <f aca="false">IF(A45="","",IF($B$12=0,$B$5+$B$6*12*A45,$B$5*(1+$B$12)^(12*A45)+$B$6*((1+$B$12)^(12*A45)-1)/$B$12))</f>
        <v/>
      </c>
    </row>
    <row r="46" customFormat="false" ht="15" hidden="false" customHeight="false" outlineLevel="0" collapsed="false">
      <c r="A46" s="15" t="str">
        <f aca="false">IF(A45="","",IF(A45+1&lt;=$B$8,A45+1,""))</f>
        <v/>
      </c>
      <c r="B46" s="16" t="str">
        <f aca="false">IF(A46="","",E45)</f>
        <v/>
      </c>
      <c r="C46" s="16" t="str">
        <f aca="false">IF(A46="","",$B$6*12)</f>
        <v/>
      </c>
      <c r="D46" s="16" t="str">
        <f aca="false">IF(A46="","",E46-B46-C46)</f>
        <v/>
      </c>
      <c r="E46" s="16" t="str">
        <f aca="false">IF(A46="","",IF($B$12=0,$B$5+$B$6*12*A46,$B$5*(1+$B$12)^(12*A46)+$B$6*((1+$B$12)^(12*A46)-1)/$B$12))</f>
        <v/>
      </c>
    </row>
    <row r="47" customFormat="false" ht="15" hidden="false" customHeight="false" outlineLevel="0" collapsed="false">
      <c r="A47" s="15" t="str">
        <f aca="false">IF(A46="","",IF(A46+1&lt;=$B$8,A46+1,""))</f>
        <v/>
      </c>
      <c r="B47" s="16" t="str">
        <f aca="false">IF(A47="","",E46)</f>
        <v/>
      </c>
      <c r="C47" s="16" t="str">
        <f aca="false">IF(A47="","",$B$6*12)</f>
        <v/>
      </c>
      <c r="D47" s="16" t="str">
        <f aca="false">IF(A47="","",E47-B47-C47)</f>
        <v/>
      </c>
      <c r="E47" s="16" t="str">
        <f aca="false">IF(A47="","",IF($B$12=0,$B$5+$B$6*12*A47,$B$5*(1+$B$12)^(12*A47)+$B$6*((1+$B$12)^(12*A47)-1)/$B$12))</f>
        <v/>
      </c>
    </row>
    <row r="48" customFormat="false" ht="15" hidden="false" customHeight="false" outlineLevel="0" collapsed="false">
      <c r="A48" s="15" t="str">
        <f aca="false">IF(A47="","",IF(A47+1&lt;=$B$8,A47+1,""))</f>
        <v/>
      </c>
      <c r="B48" s="16" t="str">
        <f aca="false">IF(A48="","",E47)</f>
        <v/>
      </c>
      <c r="C48" s="16" t="str">
        <f aca="false">IF(A48="","",$B$6*12)</f>
        <v/>
      </c>
      <c r="D48" s="16" t="str">
        <f aca="false">IF(A48="","",E48-B48-C48)</f>
        <v/>
      </c>
      <c r="E48" s="16" t="str">
        <f aca="false">IF(A48="","",IF($B$12=0,$B$5+$B$6*12*A48,$B$5*(1+$B$12)^(12*A48)+$B$6*((1+$B$12)^(12*A48)-1)/$B$12))</f>
        <v/>
      </c>
    </row>
    <row r="49" customFormat="false" ht="15" hidden="false" customHeight="false" outlineLevel="0" collapsed="false">
      <c r="A49" s="15" t="str">
        <f aca="false">IF(A48="","",IF(A48+1&lt;=$B$8,A48+1,""))</f>
        <v/>
      </c>
      <c r="B49" s="16" t="str">
        <f aca="false">IF(A49="","",E48)</f>
        <v/>
      </c>
      <c r="C49" s="16" t="str">
        <f aca="false">IF(A49="","",$B$6*12)</f>
        <v/>
      </c>
      <c r="D49" s="16" t="str">
        <f aca="false">IF(A49="","",E49-B49-C49)</f>
        <v/>
      </c>
      <c r="E49" s="16" t="str">
        <f aca="false">IF(A49="","",IF($B$12=0,$B$5+$B$6*12*A49,$B$5*(1+$B$12)^(12*A49)+$B$6*((1+$B$12)^(12*A49)-1)/$B$12))</f>
        <v/>
      </c>
    </row>
    <row r="50" customFormat="false" ht="15" hidden="false" customHeight="false" outlineLevel="0" collapsed="false">
      <c r="A50" s="15" t="str">
        <f aca="false">IF(A49="","",IF(A49+1&lt;=$B$8,A49+1,""))</f>
        <v/>
      </c>
      <c r="B50" s="16" t="str">
        <f aca="false">IF(A50="","",E49)</f>
        <v/>
      </c>
      <c r="C50" s="16" t="str">
        <f aca="false">IF(A50="","",$B$6*12)</f>
        <v/>
      </c>
      <c r="D50" s="16" t="str">
        <f aca="false">IF(A50="","",E50-B50-C50)</f>
        <v/>
      </c>
      <c r="E50" s="16" t="str">
        <f aca="false">IF(A50="","",IF($B$12=0,$B$5+$B$6*12*A50,$B$5*(1+$B$12)^(12*A50)+$B$6*((1+$B$12)^(12*A50)-1)/$B$12))</f>
        <v/>
      </c>
    </row>
    <row r="51" customFormat="false" ht="15" hidden="false" customHeight="false" outlineLevel="0" collapsed="false">
      <c r="A51" s="15" t="str">
        <f aca="false">IF(A50="","",IF(A50+1&lt;=$B$8,A50+1,""))</f>
        <v/>
      </c>
      <c r="B51" s="16" t="str">
        <f aca="false">IF(A51="","",E50)</f>
        <v/>
      </c>
      <c r="C51" s="16" t="str">
        <f aca="false">IF(A51="","",$B$6*12)</f>
        <v/>
      </c>
      <c r="D51" s="16" t="str">
        <f aca="false">IF(A51="","",E51-B51-C51)</f>
        <v/>
      </c>
      <c r="E51" s="16" t="str">
        <f aca="false">IF(A51="","",IF($B$12=0,$B$5+$B$6*12*A51,$B$5*(1+$B$12)^(12*A51)+$B$6*((1+$B$12)^(12*A51)-1)/$B$12))</f>
        <v/>
      </c>
    </row>
    <row r="52" customFormat="false" ht="15" hidden="false" customHeight="false" outlineLevel="0" collapsed="false">
      <c r="A52" s="15" t="str">
        <f aca="false">IF(A51="","",IF(A51+1&lt;=$B$8,A51+1,""))</f>
        <v/>
      </c>
      <c r="B52" s="16" t="str">
        <f aca="false">IF(A52="","",E51)</f>
        <v/>
      </c>
      <c r="C52" s="16" t="str">
        <f aca="false">IF(A52="","",$B$6*12)</f>
        <v/>
      </c>
      <c r="D52" s="16" t="str">
        <f aca="false">IF(A52="","",E52-B52-C52)</f>
        <v/>
      </c>
      <c r="E52" s="16" t="str">
        <f aca="false">IF(A52="","",IF($B$12=0,$B$5+$B$6*12*A52,$B$5*(1+$B$12)^(12*A52)+$B$6*((1+$B$12)^(12*A52)-1)/$B$12))</f>
        <v/>
      </c>
    </row>
    <row r="53" customFormat="false" ht="15" hidden="false" customHeight="false" outlineLevel="0" collapsed="false">
      <c r="A53" s="15" t="str">
        <f aca="false">IF(A52="","",IF(A52+1&lt;=$B$8,A52+1,""))</f>
        <v/>
      </c>
      <c r="B53" s="16" t="str">
        <f aca="false">IF(A53="","",E52)</f>
        <v/>
      </c>
      <c r="C53" s="16" t="str">
        <f aca="false">IF(A53="","",$B$6*12)</f>
        <v/>
      </c>
      <c r="D53" s="16" t="str">
        <f aca="false">IF(A53="","",E53-B53-C53)</f>
        <v/>
      </c>
      <c r="E53" s="16" t="str">
        <f aca="false">IF(A53="","",IF($B$12=0,$B$5+$B$6*12*A53,$B$5*(1+$B$12)^(12*A53)+$B$6*((1+$B$12)^(12*A53)-1)/$B$12))</f>
        <v/>
      </c>
    </row>
    <row r="54" customFormat="false" ht="15" hidden="false" customHeight="false" outlineLevel="0" collapsed="false">
      <c r="A54" s="15" t="str">
        <f aca="false">IF(A53="","",IF(A53+1&lt;=$B$8,A53+1,""))</f>
        <v/>
      </c>
      <c r="B54" s="16" t="str">
        <f aca="false">IF(A54="","",E53)</f>
        <v/>
      </c>
      <c r="C54" s="16" t="str">
        <f aca="false">IF(A54="","",$B$6*12)</f>
        <v/>
      </c>
      <c r="D54" s="16" t="str">
        <f aca="false">IF(A54="","",E54-B54-C54)</f>
        <v/>
      </c>
      <c r="E54" s="16" t="str">
        <f aca="false">IF(A54="","",IF($B$12=0,$B$5+$B$6*12*A54,$B$5*(1+$B$12)^(12*A54)+$B$6*((1+$B$12)^(12*A54)-1)/$B$12))</f>
        <v/>
      </c>
    </row>
    <row r="55" customFormat="false" ht="15" hidden="false" customHeight="false" outlineLevel="0" collapsed="false">
      <c r="A55" s="15" t="str">
        <f aca="false">IF(A54="","",IF(A54+1&lt;=$B$8,A54+1,""))</f>
        <v/>
      </c>
      <c r="B55" s="16" t="str">
        <f aca="false">IF(A55="","",E54)</f>
        <v/>
      </c>
      <c r="C55" s="16" t="str">
        <f aca="false">IF(A55="","",$B$6*12)</f>
        <v/>
      </c>
      <c r="D55" s="16" t="str">
        <f aca="false">IF(A55="","",E55-B55-C55)</f>
        <v/>
      </c>
      <c r="E55" s="16" t="str">
        <f aca="false">IF(A55="","",IF($B$12=0,$B$5+$B$6*12*A55,$B$5*(1+$B$12)^(12*A55)+$B$6*((1+$B$12)^(12*A55)-1)/$B$12))</f>
        <v/>
      </c>
    </row>
    <row r="56" customFormat="false" ht="15" hidden="false" customHeight="false" outlineLevel="0" collapsed="false">
      <c r="A56" s="15" t="str">
        <f aca="false">IF(A55="","",IF(A55+1&lt;=$B$8,A55+1,""))</f>
        <v/>
      </c>
      <c r="B56" s="16" t="str">
        <f aca="false">IF(A56="","",E55)</f>
        <v/>
      </c>
      <c r="C56" s="16" t="str">
        <f aca="false">IF(A56="","",$B$6*12)</f>
        <v/>
      </c>
      <c r="D56" s="16" t="str">
        <f aca="false">IF(A56="","",E56-B56-C56)</f>
        <v/>
      </c>
      <c r="E56" s="16" t="str">
        <f aca="false">IF(A56="","",IF($B$12=0,$B$5+$B$6*12*A56,$B$5*(1+$B$12)^(12*A56)+$B$6*((1+$B$12)^(12*A56)-1)/$B$12))</f>
        <v/>
      </c>
    </row>
    <row r="57" customFormat="false" ht="15" hidden="false" customHeight="false" outlineLevel="0" collapsed="false">
      <c r="A57" s="15" t="str">
        <f aca="false">IF(A56="","",IF(A56+1&lt;=$B$8,A56+1,""))</f>
        <v/>
      </c>
      <c r="B57" s="16" t="str">
        <f aca="false">IF(A57="","",E56)</f>
        <v/>
      </c>
      <c r="C57" s="16" t="str">
        <f aca="false">IF(A57="","",$B$6*12)</f>
        <v/>
      </c>
      <c r="D57" s="16" t="str">
        <f aca="false">IF(A57="","",E57-B57-C57)</f>
        <v/>
      </c>
      <c r="E57" s="16" t="str">
        <f aca="false">IF(A57="","",IF($B$12=0,$B$5+$B$6*12*A57,$B$5*(1+$B$12)^(12*A57)+$B$6*((1+$B$12)^(12*A57)-1)/$B$12))</f>
        <v/>
      </c>
    </row>
    <row r="58" customFormat="false" ht="15" hidden="false" customHeight="false" outlineLevel="0" collapsed="false">
      <c r="A58" s="15" t="str">
        <f aca="false">IF(A57="","",IF(A57+1&lt;=$B$8,A57+1,""))</f>
        <v/>
      </c>
      <c r="B58" s="16" t="str">
        <f aca="false">IF(A58="","",E57)</f>
        <v/>
      </c>
      <c r="C58" s="16" t="str">
        <f aca="false">IF(A58="","",$B$6*12)</f>
        <v/>
      </c>
      <c r="D58" s="16" t="str">
        <f aca="false">IF(A58="","",E58-B58-C58)</f>
        <v/>
      </c>
      <c r="E58" s="16" t="str">
        <f aca="false">IF(A58="","",IF($B$12=0,$B$5+$B$6*12*A58,$B$5*(1+$B$12)^(12*A58)+$B$6*((1+$B$12)^(12*A58)-1)/$B$12))</f>
        <v/>
      </c>
    </row>
    <row r="59" customFormat="false" ht="15" hidden="false" customHeight="false" outlineLevel="0" collapsed="false">
      <c r="A59" s="15" t="str">
        <f aca="false">IF(A58="","",IF(A58+1&lt;=$B$8,A58+1,""))</f>
        <v/>
      </c>
      <c r="B59" s="16" t="str">
        <f aca="false">IF(A59="","",E58)</f>
        <v/>
      </c>
      <c r="C59" s="16" t="str">
        <f aca="false">IF(A59="","",$B$6*12)</f>
        <v/>
      </c>
      <c r="D59" s="16" t="str">
        <f aca="false">IF(A59="","",E59-B59-C59)</f>
        <v/>
      </c>
      <c r="E59" s="16" t="str">
        <f aca="false">IF(A59="","",IF($B$12=0,$B$5+$B$6*12*A59,$B$5*(1+$B$12)^(12*A59)+$B$6*((1+$B$12)^(12*A59)-1)/$B$12))</f>
        <v/>
      </c>
    </row>
    <row r="61" customFormat="false" ht="15" hidden="false" customHeight="false" outlineLevel="0" collapsed="false">
      <c r="A61" s="6" t="s">
        <v>27</v>
      </c>
    </row>
    <row r="62" customFormat="false" ht="15" hidden="false" customHeight="false" outlineLevel="0" collapsed="false">
      <c r="A62" s="6" t="s">
        <v>28</v>
      </c>
    </row>
    <row r="63" customFormat="false" ht="15" hidden="false" customHeight="false" outlineLevel="0" collapsed="false">
      <c r="A63" s="6" t="s">
        <v>29</v>
      </c>
    </row>
  </sheetData>
  <dataValidations count="2">
    <dataValidation allowBlank="false" errorStyle="stop" operator="between" showDropDown="false" showErrorMessage="false" showInputMessage="false" sqref="B9" type="list">
      <formula1>"1,2,4,12,365"</formula1>
      <formula2>0</formula2>
    </dataValidation>
    <dataValidation allowBlank="false" errorStyle="stop" operator="between" showDropDown="false" showErrorMessage="false" showInputMessage="false" sqref="B8" type="whole">
      <formula1>1</formula1>
      <formula2>40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7" t="s">
        <v>30</v>
      </c>
    </row>
    <row r="2" customFormat="false" ht="15" hidden="false" customHeight="false" outlineLevel="0" collapsed="false">
      <c r="A2" s="18" t="s">
        <v>31</v>
      </c>
    </row>
    <row r="3" customFormat="false" ht="15" hidden="false" customHeight="false" outlineLevel="0" collapsed="false">
      <c r="A3" s="18" t="s">
        <v>32</v>
      </c>
    </row>
    <row r="4" customFormat="false" ht="15" hidden="false" customHeight="false" outlineLevel="0" collapsed="false">
      <c r="A4" s="18" t="s">
        <v>33</v>
      </c>
    </row>
    <row r="5" customFormat="false" ht="15" hidden="false" customHeight="false" outlineLevel="0" collapsed="false">
      <c r="A5" s="18" t="s">
        <v>34</v>
      </c>
    </row>
    <row r="6" customFormat="false" ht="15" hidden="false" customHeight="false" outlineLevel="0" collapsed="false">
      <c r="A6" s="18" t="s">
        <v>35</v>
      </c>
    </row>
    <row r="7" customFormat="false" ht="15" hidden="false" customHeight="false" outlineLevel="0" collapsed="false">
      <c r="A7" s="18"/>
    </row>
    <row r="8" customFormat="false" ht="15" hidden="false" customHeight="false" outlineLevel="0" collapsed="false">
      <c r="A8" s="18" t="s">
        <v>36</v>
      </c>
    </row>
    <row r="9" customFormat="false" ht="15" hidden="false" customHeight="false" outlineLevel="0" collapsed="false">
      <c r="A9" s="18" t="s">
        <v>37</v>
      </c>
    </row>
    <row r="10" customFormat="false" ht="15" hidden="false" customHeight="false" outlineLevel="0" collapsed="false">
      <c r="A10" s="18"/>
    </row>
    <row r="11" customFormat="false" ht="15" hidden="false" customHeight="false" outlineLevel="0" collapsed="false">
      <c r="A11" s="1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2026-10-28T18:54:57Z</dcterms:created>
  <dc:creator>openpyxl</dc:creator>
  <dc:description/>
  <dc:language>en-US</dc:language>
  <cp:lastModifiedBy/>
  <dcterms:modified xsi:type="dcterms:W3CDTF">2026-10-28T18:54:57Z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